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94" i="1" l="1"/>
  <c r="F194" i="1"/>
  <c r="B195" i="1"/>
  <c r="A195" i="1"/>
  <c r="L194" i="1"/>
  <c r="J194" i="1"/>
  <c r="I194" i="1"/>
  <c r="H194" i="1"/>
  <c r="B185" i="1"/>
  <c r="A185" i="1"/>
  <c r="L184" i="1"/>
  <c r="J184" i="1"/>
  <c r="I184" i="1"/>
  <c r="H184" i="1"/>
  <c r="G184" i="1"/>
  <c r="F184" i="1"/>
  <c r="L175" i="1"/>
  <c r="J175" i="1"/>
  <c r="B176" i="1"/>
  <c r="A176" i="1"/>
  <c r="I175" i="1"/>
  <c r="H175" i="1"/>
  <c r="G175" i="1"/>
  <c r="F175" i="1"/>
  <c r="F176" i="1" s="1"/>
  <c r="B166" i="1"/>
  <c r="A166" i="1"/>
  <c r="L165" i="1"/>
  <c r="J165" i="1"/>
  <c r="J176" i="1" s="1"/>
  <c r="I165" i="1"/>
  <c r="H165" i="1"/>
  <c r="H176" i="1" s="1"/>
  <c r="G165" i="1"/>
  <c r="F165" i="1"/>
  <c r="I156" i="1"/>
  <c r="H156" i="1"/>
  <c r="B157" i="1"/>
  <c r="A157" i="1"/>
  <c r="L156" i="1"/>
  <c r="J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G137" i="1"/>
  <c r="F137" i="1"/>
  <c r="B138" i="1"/>
  <c r="A138" i="1"/>
  <c r="L137" i="1"/>
  <c r="J137" i="1"/>
  <c r="I137" i="1"/>
  <c r="H137" i="1"/>
  <c r="B128" i="1"/>
  <c r="A128" i="1"/>
  <c r="L127" i="1"/>
  <c r="J127" i="1"/>
  <c r="J138" i="1"/>
  <c r="I127" i="1"/>
  <c r="I138" i="1"/>
  <c r="H127" i="1"/>
  <c r="H138" i="1" s="1"/>
  <c r="G127" i="1"/>
  <c r="F127" i="1"/>
  <c r="F138" i="1" s="1"/>
  <c r="L118" i="1"/>
  <c r="J118" i="1"/>
  <c r="B119" i="1"/>
  <c r="A119" i="1"/>
  <c r="I118" i="1"/>
  <c r="H118" i="1"/>
  <c r="G118" i="1"/>
  <c r="G119" i="1" s="1"/>
  <c r="F118" i="1"/>
  <c r="B109" i="1"/>
  <c r="A109" i="1"/>
  <c r="L108" i="1"/>
  <c r="J108" i="1"/>
  <c r="J119" i="1" s="1"/>
  <c r="I108" i="1"/>
  <c r="H108" i="1"/>
  <c r="H119" i="1"/>
  <c r="G108" i="1"/>
  <c r="F108" i="1"/>
  <c r="F119" i="1" s="1"/>
  <c r="I99" i="1"/>
  <c r="H99" i="1"/>
  <c r="B100" i="1"/>
  <c r="A100" i="1"/>
  <c r="L99" i="1"/>
  <c r="J99" i="1"/>
  <c r="G99" i="1"/>
  <c r="F99" i="1"/>
  <c r="B90" i="1"/>
  <c r="A90" i="1"/>
  <c r="L89" i="1"/>
  <c r="J89" i="1"/>
  <c r="I89" i="1"/>
  <c r="H89" i="1"/>
  <c r="G89" i="1"/>
  <c r="F89" i="1"/>
  <c r="L80" i="1"/>
  <c r="F80" i="1"/>
  <c r="B81" i="1"/>
  <c r="A81" i="1"/>
  <c r="J80" i="1"/>
  <c r="I80" i="1"/>
  <c r="H80" i="1"/>
  <c r="G80" i="1"/>
  <c r="B71" i="1"/>
  <c r="A71" i="1"/>
  <c r="L70" i="1"/>
  <c r="J70" i="1"/>
  <c r="I70" i="1"/>
  <c r="I81" i="1"/>
  <c r="H70" i="1"/>
  <c r="G70" i="1"/>
  <c r="G81" i="1" s="1"/>
  <c r="F70" i="1"/>
  <c r="J61" i="1"/>
  <c r="I61" i="1"/>
  <c r="B62" i="1"/>
  <c r="A62" i="1"/>
  <c r="L61" i="1"/>
  <c r="H61" i="1"/>
  <c r="G61" i="1"/>
  <c r="F61" i="1"/>
  <c r="B52" i="1"/>
  <c r="A52" i="1"/>
  <c r="L51" i="1"/>
  <c r="J51" i="1"/>
  <c r="I51" i="1"/>
  <c r="H51" i="1"/>
  <c r="G51" i="1"/>
  <c r="F51" i="1"/>
  <c r="F62" i="1" s="1"/>
  <c r="H42" i="1"/>
  <c r="G42" i="1"/>
  <c r="B43" i="1"/>
  <c r="A43" i="1"/>
  <c r="L42" i="1"/>
  <c r="J42" i="1"/>
  <c r="I42" i="1"/>
  <c r="F42" i="1"/>
  <c r="B33" i="1"/>
  <c r="A33" i="1"/>
  <c r="L32" i="1"/>
  <c r="J32" i="1"/>
  <c r="J43" i="1" s="1"/>
  <c r="I32" i="1"/>
  <c r="H32" i="1"/>
  <c r="G32" i="1"/>
  <c r="G43" i="1" s="1"/>
  <c r="F32" i="1"/>
  <c r="F43" i="1" s="1"/>
  <c r="F23" i="1"/>
  <c r="L23" i="1"/>
  <c r="B24" i="1"/>
  <c r="A24" i="1"/>
  <c r="J23" i="1"/>
  <c r="I23" i="1"/>
  <c r="H23" i="1"/>
  <c r="G23" i="1"/>
  <c r="B14" i="1"/>
  <c r="A14" i="1"/>
  <c r="L13" i="1"/>
  <c r="J13" i="1"/>
  <c r="I13" i="1"/>
  <c r="H13" i="1"/>
  <c r="G13" i="1"/>
  <c r="F13" i="1"/>
  <c r="I43" i="1" l="1"/>
  <c r="G62" i="1"/>
  <c r="I119" i="1"/>
  <c r="L138" i="1"/>
  <c r="L157" i="1"/>
  <c r="J195" i="1"/>
  <c r="H62" i="1"/>
  <c r="J81" i="1"/>
  <c r="L100" i="1"/>
  <c r="G176" i="1"/>
  <c r="I176" i="1"/>
  <c r="I195" i="1"/>
  <c r="L195" i="1"/>
  <c r="H195" i="1"/>
  <c r="G138" i="1"/>
  <c r="L119" i="1"/>
  <c r="J100" i="1"/>
  <c r="I100" i="1"/>
  <c r="H100" i="1"/>
  <c r="G100" i="1"/>
  <c r="F100" i="1"/>
  <c r="L81" i="1"/>
  <c r="L43" i="1"/>
  <c r="J24" i="1"/>
  <c r="H24" i="1"/>
  <c r="F24" i="1"/>
  <c r="F81" i="1"/>
  <c r="H81" i="1"/>
  <c r="L62" i="1"/>
  <c r="I62" i="1"/>
  <c r="J62" i="1"/>
  <c r="H43" i="1"/>
  <c r="G24" i="1"/>
  <c r="I24" i="1"/>
  <c r="I196" i="1" s="1"/>
  <c r="L24" i="1"/>
  <c r="F195" i="1"/>
  <c r="G195" i="1"/>
  <c r="L176" i="1"/>
  <c r="G196" i="1" l="1"/>
  <c r="J196" i="1"/>
  <c r="H196" i="1"/>
  <c r="F196" i="1"/>
  <c r="L196" i="1"/>
</calcChain>
</file>

<file path=xl/sharedStrings.xml><?xml version="1.0" encoding="utf-8"?>
<sst xmlns="http://schemas.openxmlformats.org/spreadsheetml/2006/main" count="337" uniqueCount="129">
  <si>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</si>
  <si>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</si>
  <si>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</si>
  <si>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</si>
  <si>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</si>
  <si>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</si>
  <si>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</si>
  <si>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</si>
  <si>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</si>
  <si>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</si>
  <si>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</si>
  <si>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</si>
  <si>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</si>
  <si>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</si>
  <si>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</si>
  <si>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</si>
  <si>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</si>
  <si>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</si>
  <si>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</si>
  <si>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</si>
  <si>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</si>
  <si>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</si>
  <si>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</si>
  <si>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</si>
  <si>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</si>
  <si>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</si>
  <si>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</si>
  <si>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</si>
  <si>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</si>
  <si>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</si>
  <si>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</si>
  <si>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</si>
  <si>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</si>
  <si>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</si>
  <si>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</si>
  <si>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</si>
  <si>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</si>
  <si>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</si>
  <si>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</si>
  <si>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белокачанной капусты</t>
  </si>
  <si>
    <t>Хлеб пшеничный витаминизированный</t>
  </si>
  <si>
    <t>Хлеб ржаной</t>
  </si>
  <si>
    <t>Огурец в нарезке</t>
  </si>
  <si>
    <t>Помидор в нарезке</t>
  </si>
  <si>
    <t>Напиток из шиповника</t>
  </si>
  <si>
    <t>Рыба припущеная в молоке(горбуша)</t>
  </si>
  <si>
    <t>Пюре картофельное с соусом красным основным</t>
  </si>
  <si>
    <t>Котлета из курицы</t>
  </si>
  <si>
    <t>Горошек зелёный</t>
  </si>
  <si>
    <t>Щи из свежей капусты со сметаной и курой</t>
  </si>
  <si>
    <t>54,20з</t>
  </si>
  <si>
    <t>54-21с</t>
  </si>
  <si>
    <t>Печень говяжья по строгоновски</t>
  </si>
  <si>
    <t>Каша гречневая рассыпчатая</t>
  </si>
  <si>
    <t>54-18м</t>
  </si>
  <si>
    <t>54-4г</t>
  </si>
  <si>
    <t>Соус красный основной</t>
  </si>
  <si>
    <t>54-3соус</t>
  </si>
  <si>
    <t>Кисель витаминизированный "Витошка"</t>
  </si>
  <si>
    <t>пром</t>
  </si>
  <si>
    <t>54-7з</t>
  </si>
  <si>
    <t>Суп крестьянскийс крупой перловой с курицей и сметаной</t>
  </si>
  <si>
    <t>54-21м</t>
  </si>
  <si>
    <t>Макароны отварные</t>
  </si>
  <si>
    <t>54-9г</t>
  </si>
  <si>
    <t>Бефстрогонов из отварной говядины</t>
  </si>
  <si>
    <t>54-1м</t>
  </si>
  <si>
    <t>54-13хн</t>
  </si>
  <si>
    <t>Уха ростовская</t>
  </si>
  <si>
    <t>54-32с</t>
  </si>
  <si>
    <t>54-5м</t>
  </si>
  <si>
    <t>Горошница</t>
  </si>
  <si>
    <t>54-21г</t>
  </si>
  <si>
    <t>Напиток витаминизированный "Витошка"</t>
  </si>
  <si>
    <t>54-3з</t>
  </si>
  <si>
    <t>Свекольник с курой и сметаной</t>
  </si>
  <si>
    <t>54-18с</t>
  </si>
  <si>
    <t>Рис отварной</t>
  </si>
  <si>
    <t>54-6г</t>
  </si>
  <si>
    <t>Котлета рыбная(горбуша)</t>
  </si>
  <si>
    <t>54-2р</t>
  </si>
  <si>
    <t>54-1 соус</t>
  </si>
  <si>
    <t>Компот из кураги</t>
  </si>
  <si>
    <t>54-2хн</t>
  </si>
  <si>
    <t>Банан</t>
  </si>
  <si>
    <t>хдеб черн</t>
  </si>
  <si>
    <t>Суп с фрикадельками мясными и сметаной</t>
  </si>
  <si>
    <t>54-5с</t>
  </si>
  <si>
    <t>Капуста тушеная с мясом</t>
  </si>
  <si>
    <t>54-10м</t>
  </si>
  <si>
    <t>Кисель с витаминами "Витошка"</t>
  </si>
  <si>
    <t xml:space="preserve">фрукты </t>
  </si>
  <si>
    <t>Мандарин</t>
  </si>
  <si>
    <t>Суп с рыбными консервами (горбуша)</t>
  </si>
  <si>
    <t>54-12с</t>
  </si>
  <si>
    <t xml:space="preserve">Плов из отварной говядины </t>
  </si>
  <si>
    <t>54-11м</t>
  </si>
  <si>
    <t>Компот из смеси сухофруктов</t>
  </si>
  <si>
    <t>54-1хн</t>
  </si>
  <si>
    <t>яблоко</t>
  </si>
  <si>
    <t>Салат из отварной свеклы</t>
  </si>
  <si>
    <t>54-13з</t>
  </si>
  <si>
    <t>Суп фасолевый с курой и сметаной</t>
  </si>
  <si>
    <t>54-9с</t>
  </si>
  <si>
    <t>Оладьи из печени по кунцевски</t>
  </si>
  <si>
    <t>54-31м</t>
  </si>
  <si>
    <t>Макаронные изделия отварные с сыром</t>
  </si>
  <si>
    <t>64-3г</t>
  </si>
  <si>
    <t>Напиток "Витошка"</t>
  </si>
  <si>
    <t>Суп пюре с гренками и сметаной</t>
  </si>
  <si>
    <t>Запеканка из творога с сгущнкой</t>
  </si>
  <si>
    <t>54-1т</t>
  </si>
  <si>
    <t>Компот из изюма</t>
  </si>
  <si>
    <t>54-4хн</t>
  </si>
  <si>
    <t xml:space="preserve">фрукт </t>
  </si>
  <si>
    <t>Суп картофельный с макаронными изделиями с курой и смет</t>
  </si>
  <si>
    <t>54-7с</t>
  </si>
  <si>
    <t>54-6р</t>
  </si>
  <si>
    <t>54-11г</t>
  </si>
  <si>
    <t>мандарин</t>
  </si>
  <si>
    <t>Салат из капусты</t>
  </si>
  <si>
    <t>Суп гороховый с курой и сметаной</t>
  </si>
  <si>
    <t>54-25с</t>
  </si>
  <si>
    <t>Котлета из говядины</t>
  </si>
  <si>
    <t>54-4м</t>
  </si>
  <si>
    <t>Булгур отварной</t>
  </si>
  <si>
    <t>54-22г</t>
  </si>
  <si>
    <t>директор</t>
  </si>
  <si>
    <t>Галишева Т.А.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</si>
</sst>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1" t="s">
        <v>127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128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40</v>
      </c>
      <c r="G14" s="43">
        <v>1.1000000000000001</v>
      </c>
      <c r="H14" s="43">
        <v>0.1</v>
      </c>
      <c r="I14" s="43">
        <v>2.2999999999999998</v>
      </c>
      <c r="J14" s="43">
        <v>14.7</v>
      </c>
      <c r="K14" s="44" t="s">
        <v>50</v>
      </c>
      <c r="L14" s="43">
        <v>14.51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240</v>
      </c>
      <c r="G15" s="43">
        <v>14.28</v>
      </c>
      <c r="H15" s="43">
        <v>6.31</v>
      </c>
      <c r="I15" s="43">
        <v>12.39</v>
      </c>
      <c r="J15" s="43">
        <v>138.63999999999999</v>
      </c>
      <c r="K15" s="44" t="s">
        <v>51</v>
      </c>
      <c r="L15" s="43">
        <v>13.73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100</v>
      </c>
      <c r="G16" s="43">
        <v>16.739999999999998</v>
      </c>
      <c r="H16" s="43">
        <v>15.88</v>
      </c>
      <c r="I16" s="43">
        <v>6.66</v>
      </c>
      <c r="J16" s="43">
        <v>236.6</v>
      </c>
      <c r="K16" s="44" t="s">
        <v>54</v>
      </c>
      <c r="L16" s="43">
        <v>44.19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8.3000000000000007</v>
      </c>
      <c r="H17" s="43">
        <v>6.3</v>
      </c>
      <c r="I17" s="43">
        <v>36</v>
      </c>
      <c r="J17" s="43">
        <v>233.7</v>
      </c>
      <c r="K17" s="44" t="s">
        <v>55</v>
      </c>
      <c r="L17" s="43">
        <v>9.3000000000000007</v>
      </c>
    </row>
    <row r="18" spans="1:12" ht="15" x14ac:dyDescent="0.25">
      <c r="A18" s="23"/>
      <c r="B18" s="15"/>
      <c r="C18" s="11"/>
      <c r="D18" s="7" t="s">
        <v>30</v>
      </c>
      <c r="E18" s="42" t="s">
        <v>56</v>
      </c>
      <c r="F18" s="43">
        <v>50</v>
      </c>
      <c r="G18" s="43">
        <v>1.65</v>
      </c>
      <c r="H18" s="43">
        <v>1.2</v>
      </c>
      <c r="I18" s="43">
        <v>4.45</v>
      </c>
      <c r="J18" s="43">
        <v>35.4</v>
      </c>
      <c r="K18" s="44" t="s">
        <v>57</v>
      </c>
      <c r="L18" s="43">
        <v>2</v>
      </c>
    </row>
    <row r="19" spans="1:12" ht="15" x14ac:dyDescent="0.25">
      <c r="A19" s="23"/>
      <c r="B19" s="15"/>
      <c r="C19" s="11"/>
      <c r="D19" s="7" t="s">
        <v>31</v>
      </c>
      <c r="E19" s="42" t="s">
        <v>58</v>
      </c>
      <c r="F19" s="43">
        <v>200</v>
      </c>
      <c r="G19" s="43">
        <v>0</v>
      </c>
      <c r="H19" s="43">
        <v>0</v>
      </c>
      <c r="I19" s="43">
        <v>23.5</v>
      </c>
      <c r="J19" s="43">
        <v>95</v>
      </c>
      <c r="K19" s="44" t="s">
        <v>59</v>
      </c>
      <c r="L19" s="43">
        <v>10.5</v>
      </c>
    </row>
    <row r="20" spans="1:12" ht="15" x14ac:dyDescent="0.25">
      <c r="A20" s="23"/>
      <c r="B20" s="15"/>
      <c r="C20" s="11"/>
      <c r="D20" s="7" t="s">
        <v>32</v>
      </c>
      <c r="E20" s="42" t="s">
        <v>40</v>
      </c>
      <c r="F20" s="43">
        <v>50</v>
      </c>
      <c r="G20" s="43">
        <v>3.84</v>
      </c>
      <c r="H20" s="43">
        <v>0.42</v>
      </c>
      <c r="I20" s="43">
        <v>9.59</v>
      </c>
      <c r="J20" s="43">
        <v>81</v>
      </c>
      <c r="K20" s="44" t="s">
        <v>59</v>
      </c>
      <c r="L20" s="43">
        <v>3.94</v>
      </c>
    </row>
    <row r="21" spans="1:12" ht="15" x14ac:dyDescent="0.25">
      <c r="A21" s="23"/>
      <c r="B21" s="15"/>
      <c r="C21" s="11"/>
      <c r="D21" s="6"/>
      <c r="E21" s="42" t="s">
        <v>41</v>
      </c>
      <c r="F21" s="43">
        <v>30</v>
      </c>
      <c r="G21" s="43">
        <v>2</v>
      </c>
      <c r="H21" s="43">
        <v>0.4</v>
      </c>
      <c r="I21" s="43">
        <v>10</v>
      </c>
      <c r="J21" s="43">
        <v>51.2</v>
      </c>
      <c r="K21" s="44" t="s">
        <v>59</v>
      </c>
      <c r="L21" s="43">
        <v>2.35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>SUM(G14:G22)</f>
        <v>47.91</v>
      </c>
      <c r="H23" s="19">
        <f>SUM(H14:H22)</f>
        <v>30.61</v>
      </c>
      <c r="I23" s="19">
        <f>SUM(I14:I22)</f>
        <v>104.89000000000001</v>
      </c>
      <c r="J23" s="19">
        <f>SUM(J14:J22)</f>
        <v>886.2399999999999</v>
      </c>
      <c r="K23" s="25"/>
      <c r="L23" s="19">
        <f>SUM(L14:L22)</f>
        <v>100.52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860</v>
      </c>
      <c r="G24" s="32">
        <f>G13+G23</f>
        <v>47.91</v>
      </c>
      <c r="H24" s="32">
        <f>H13+H23</f>
        <v>30.61</v>
      </c>
      <c r="I24" s="32">
        <f>I13+I23</f>
        <v>104.89000000000001</v>
      </c>
      <c r="J24" s="32">
        <f>J13+J23</f>
        <v>886.2399999999999</v>
      </c>
      <c r="K24" s="32"/>
      <c r="L24" s="32">
        <f>L13+L23</f>
        <v>100.52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39</v>
      </c>
      <c r="F33" s="43">
        <v>80</v>
      </c>
      <c r="G33" s="43">
        <v>2.1</v>
      </c>
      <c r="H33" s="43">
        <v>8.1</v>
      </c>
      <c r="I33" s="43">
        <v>8.3000000000000007</v>
      </c>
      <c r="J33" s="43">
        <v>114.3</v>
      </c>
      <c r="K33" s="44" t="s">
        <v>60</v>
      </c>
      <c r="L33" s="43">
        <v>5</v>
      </c>
    </row>
    <row r="34" spans="1:12" ht="25.5" x14ac:dyDescent="0.25">
      <c r="A34" s="14"/>
      <c r="B34" s="15"/>
      <c r="C34" s="11"/>
      <c r="D34" s="7" t="s">
        <v>27</v>
      </c>
      <c r="E34" s="42" t="s">
        <v>61</v>
      </c>
      <c r="F34" s="43">
        <v>240</v>
      </c>
      <c r="G34" s="43">
        <v>14.78</v>
      </c>
      <c r="H34" s="43">
        <v>6.47</v>
      </c>
      <c r="I34" s="43">
        <v>11.12</v>
      </c>
      <c r="J34" s="43">
        <v>162.02000000000001</v>
      </c>
      <c r="K34" s="44" t="s">
        <v>62</v>
      </c>
      <c r="L34" s="43">
        <v>12.5</v>
      </c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14.9</v>
      </c>
      <c r="H35" s="43">
        <v>15.5</v>
      </c>
      <c r="I35" s="43">
        <v>2.2999999999999998</v>
      </c>
      <c r="J35" s="43">
        <v>251.4</v>
      </c>
      <c r="K35" s="44" t="s">
        <v>66</v>
      </c>
      <c r="L35" s="43">
        <v>64.91</v>
      </c>
    </row>
    <row r="36" spans="1:12" ht="15" x14ac:dyDescent="0.25">
      <c r="A36" s="14"/>
      <c r="B36" s="15"/>
      <c r="C36" s="11"/>
      <c r="D36" s="7" t="s">
        <v>29</v>
      </c>
      <c r="E36" s="42" t="s">
        <v>63</v>
      </c>
      <c r="F36" s="43">
        <v>150</v>
      </c>
      <c r="G36" s="43">
        <v>5.4</v>
      </c>
      <c r="H36" s="43">
        <v>4.9000000000000004</v>
      </c>
      <c r="I36" s="43">
        <v>32.799999999999997</v>
      </c>
      <c r="J36" s="43">
        <v>196.8</v>
      </c>
      <c r="K36" s="44" t="s">
        <v>64</v>
      </c>
      <c r="L36" s="43">
        <v>7.31</v>
      </c>
    </row>
    <row r="37" spans="1:12" ht="15" x14ac:dyDescent="0.2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0.6</v>
      </c>
      <c r="H37" s="43">
        <v>0.2</v>
      </c>
      <c r="I37" s="43">
        <v>15.2</v>
      </c>
      <c r="J37" s="43">
        <v>65.3</v>
      </c>
      <c r="K37" s="44" t="s">
        <v>67</v>
      </c>
      <c r="L37" s="43">
        <v>7.6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50</v>
      </c>
      <c r="G38" s="43">
        <v>3.84</v>
      </c>
      <c r="H38" s="43">
        <v>0.42</v>
      </c>
      <c r="I38" s="43">
        <v>9.59</v>
      </c>
      <c r="J38" s="43">
        <v>81</v>
      </c>
      <c r="K38" s="44" t="s">
        <v>59</v>
      </c>
      <c r="L38" s="43">
        <v>3.59</v>
      </c>
    </row>
    <row r="39" spans="1:12" ht="15" x14ac:dyDescent="0.25">
      <c r="A39" s="14"/>
      <c r="B39" s="15"/>
      <c r="C39" s="11"/>
      <c r="D39" s="7" t="s">
        <v>32</v>
      </c>
      <c r="E39" s="42" t="s">
        <v>41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59</v>
      </c>
      <c r="L39" s="43">
        <v>1.98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>SUM(G33:G41)</f>
        <v>43.620000000000005</v>
      </c>
      <c r="H42" s="19">
        <f>SUM(H33:H41)</f>
        <v>35.99</v>
      </c>
      <c r="I42" s="19">
        <f>SUM(I33:I41)</f>
        <v>89.31</v>
      </c>
      <c r="J42" s="19">
        <f>SUM(J33:J41)</f>
        <v>922.02</v>
      </c>
      <c r="K42" s="25"/>
      <c r="L42" s="19">
        <f>SUM(L33:L41)</f>
        <v>102.89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850</v>
      </c>
      <c r="G43" s="32">
        <f>G32+G42</f>
        <v>43.620000000000005</v>
      </c>
      <c r="H43" s="32">
        <f>H32+H42</f>
        <v>35.99</v>
      </c>
      <c r="I43" s="32">
        <f>I32+I42</f>
        <v>89.31</v>
      </c>
      <c r="J43" s="32">
        <f>J32+J42</f>
        <v>922.02</v>
      </c>
      <c r="K43" s="32"/>
      <c r="L43" s="32">
        <f>L32+L42</f>
        <v>102.89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68</v>
      </c>
      <c r="F53" s="43">
        <v>200</v>
      </c>
      <c r="G53" s="43">
        <v>6.5</v>
      </c>
      <c r="H53" s="43">
        <v>3.96</v>
      </c>
      <c r="I53" s="43">
        <v>10.25</v>
      </c>
      <c r="J53" s="43">
        <v>102.5</v>
      </c>
      <c r="K53" s="44" t="s">
        <v>69</v>
      </c>
      <c r="L53" s="43">
        <v>13.67</v>
      </c>
    </row>
    <row r="54" spans="1:12" ht="15" x14ac:dyDescent="0.25">
      <c r="A54" s="23"/>
      <c r="B54" s="15"/>
      <c r="C54" s="11"/>
      <c r="D54" s="7" t="s">
        <v>28</v>
      </c>
      <c r="E54" s="42" t="s">
        <v>47</v>
      </c>
      <c r="F54" s="43">
        <v>90</v>
      </c>
      <c r="G54" s="43">
        <v>17.28</v>
      </c>
      <c r="H54" s="43">
        <v>3.84</v>
      </c>
      <c r="I54" s="43">
        <v>12.12</v>
      </c>
      <c r="J54" s="43">
        <v>151.68</v>
      </c>
      <c r="K54" s="44" t="s">
        <v>70</v>
      </c>
      <c r="L54" s="43">
        <v>53.46</v>
      </c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14.5</v>
      </c>
      <c r="H55" s="43">
        <v>1.3</v>
      </c>
      <c r="I55" s="43">
        <v>33.799999999999997</v>
      </c>
      <c r="J55" s="43">
        <v>204.8</v>
      </c>
      <c r="K55" s="44" t="s">
        <v>72</v>
      </c>
      <c r="L55" s="43">
        <v>7.33</v>
      </c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</v>
      </c>
      <c r="H56" s="43">
        <v>0</v>
      </c>
      <c r="I56" s="43">
        <v>19.399999999999999</v>
      </c>
      <c r="J56" s="43">
        <v>78</v>
      </c>
      <c r="K56" s="44" t="s">
        <v>59</v>
      </c>
      <c r="L56" s="43">
        <v>7.6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50</v>
      </c>
      <c r="G57" s="43">
        <v>3.84</v>
      </c>
      <c r="H57" s="43">
        <v>0.42</v>
      </c>
      <c r="I57" s="43">
        <v>9.59</v>
      </c>
      <c r="J57" s="43">
        <v>117.17</v>
      </c>
      <c r="K57" s="44" t="s">
        <v>59</v>
      </c>
      <c r="L57" s="43">
        <v>3.94</v>
      </c>
    </row>
    <row r="58" spans="1:12" ht="15" x14ac:dyDescent="0.25">
      <c r="A58" s="23"/>
      <c r="B58" s="15"/>
      <c r="C58" s="11"/>
      <c r="D58" s="7" t="s">
        <v>32</v>
      </c>
      <c r="E58" s="42" t="s">
        <v>41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59</v>
      </c>
      <c r="L58" s="43">
        <v>2.35</v>
      </c>
    </row>
    <row r="59" spans="1:12" ht="15" x14ac:dyDescent="0.25">
      <c r="A59" s="23"/>
      <c r="B59" s="15"/>
      <c r="C59" s="11"/>
      <c r="D59" s="6" t="s">
        <v>24</v>
      </c>
      <c r="E59" s="42" t="s">
        <v>84</v>
      </c>
      <c r="F59" s="43">
        <v>190</v>
      </c>
      <c r="G59" s="43">
        <v>2.2999999999999998</v>
      </c>
      <c r="H59" s="43">
        <v>0</v>
      </c>
      <c r="I59" s="43">
        <v>33.6</v>
      </c>
      <c r="J59" s="43">
        <v>143.4</v>
      </c>
      <c r="K59" s="44" t="s">
        <v>59</v>
      </c>
      <c r="L59" s="43">
        <v>34.770000000000003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910</v>
      </c>
      <c r="G61" s="19">
        <f>SUM(G52:G60)</f>
        <v>46.42</v>
      </c>
      <c r="H61" s="19">
        <f>SUM(H52:H60)</f>
        <v>9.92</v>
      </c>
      <c r="I61" s="19">
        <f>SUM(I52:I60)</f>
        <v>128.76</v>
      </c>
      <c r="J61" s="19">
        <f>SUM(J52:J60)</f>
        <v>848.75</v>
      </c>
      <c r="K61" s="25"/>
      <c r="L61" s="19">
        <f>SUM(L52:L60)</f>
        <v>123.11999999999998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910</v>
      </c>
      <c r="G62" s="32">
        <f>G51+G61</f>
        <v>46.42</v>
      </c>
      <c r="H62" s="32">
        <f>H51+H61</f>
        <v>9.92</v>
      </c>
      <c r="I62" s="32">
        <f>I51+I61</f>
        <v>128.76</v>
      </c>
      <c r="J62" s="32">
        <f>J51+J61</f>
        <v>848.75</v>
      </c>
      <c r="K62" s="32"/>
      <c r="L62" s="32">
        <f>L51+L61</f>
        <v>123.11999999999998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80</v>
      </c>
      <c r="G71" s="43">
        <v>0.94</v>
      </c>
      <c r="H71" s="43">
        <v>0.14000000000000001</v>
      </c>
      <c r="I71" s="43">
        <v>3.06</v>
      </c>
      <c r="J71" s="43">
        <v>17.059999999999999</v>
      </c>
      <c r="K71" s="44" t="s">
        <v>74</v>
      </c>
      <c r="L71" s="43">
        <v>26.71</v>
      </c>
    </row>
    <row r="72" spans="1:12" ht="15" x14ac:dyDescent="0.25">
      <c r="A72" s="23"/>
      <c r="B72" s="15"/>
      <c r="C72" s="11"/>
      <c r="D72" s="7" t="s">
        <v>27</v>
      </c>
      <c r="E72" s="42" t="s">
        <v>75</v>
      </c>
      <c r="F72" s="43">
        <v>240</v>
      </c>
      <c r="G72" s="43">
        <v>1.8</v>
      </c>
      <c r="H72" s="43">
        <v>4.28</v>
      </c>
      <c r="I72" s="43">
        <v>10.66</v>
      </c>
      <c r="J72" s="43">
        <v>88.3</v>
      </c>
      <c r="K72" s="44" t="s">
        <v>76</v>
      </c>
      <c r="L72" s="43">
        <v>13.75</v>
      </c>
    </row>
    <row r="73" spans="1:12" ht="15" x14ac:dyDescent="0.2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14.1</v>
      </c>
      <c r="H73" s="43">
        <v>5.7</v>
      </c>
      <c r="I73" s="43">
        <v>4.4000000000000004</v>
      </c>
      <c r="J73" s="43">
        <v>126.4</v>
      </c>
      <c r="K73" s="44" t="s">
        <v>80</v>
      </c>
      <c r="L73" s="43">
        <v>48.03</v>
      </c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3.7</v>
      </c>
      <c r="H74" s="43">
        <v>4.8</v>
      </c>
      <c r="I74" s="43">
        <v>36.5</v>
      </c>
      <c r="J74" s="43">
        <v>203.5</v>
      </c>
      <c r="K74" s="44" t="s">
        <v>78</v>
      </c>
      <c r="L74" s="43">
        <v>7.31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50</v>
      </c>
      <c r="G75" s="43">
        <v>0.75</v>
      </c>
      <c r="H75" s="43">
        <v>4.0999999999999996</v>
      </c>
      <c r="I75" s="43">
        <v>1.6</v>
      </c>
      <c r="J75" s="43">
        <v>46.5</v>
      </c>
      <c r="K75" s="44" t="s">
        <v>81</v>
      </c>
      <c r="L75" s="43">
        <v>2.06</v>
      </c>
    </row>
    <row r="76" spans="1:12" ht="15" x14ac:dyDescent="0.25">
      <c r="A76" s="23"/>
      <c r="B76" s="15"/>
      <c r="C76" s="11"/>
      <c r="D76" s="7" t="s">
        <v>31</v>
      </c>
      <c r="E76" s="42" t="s">
        <v>82</v>
      </c>
      <c r="F76" s="43">
        <v>2001</v>
      </c>
      <c r="G76" s="43">
        <v>0.1</v>
      </c>
      <c r="H76" s="43">
        <v>0.1</v>
      </c>
      <c r="I76" s="43">
        <v>15.7</v>
      </c>
      <c r="J76" s="43">
        <v>66.900000000000006</v>
      </c>
      <c r="K76" s="44" t="s">
        <v>83</v>
      </c>
      <c r="L76" s="43">
        <v>8.07</v>
      </c>
    </row>
    <row r="77" spans="1:12" ht="15" x14ac:dyDescent="0.25">
      <c r="A77" s="23"/>
      <c r="B77" s="15"/>
      <c r="C77" s="11"/>
      <c r="D77" s="7" t="s">
        <v>32</v>
      </c>
      <c r="E77" s="42" t="s">
        <v>40</v>
      </c>
      <c r="F77" s="43">
        <v>50</v>
      </c>
      <c r="G77" s="43">
        <v>3.84</v>
      </c>
      <c r="H77" s="43">
        <v>0.42</v>
      </c>
      <c r="I77" s="43">
        <v>9.59</v>
      </c>
      <c r="J77" s="43">
        <v>81</v>
      </c>
      <c r="K77" s="44" t="s">
        <v>59</v>
      </c>
      <c r="L77" s="43">
        <v>3.94</v>
      </c>
    </row>
    <row r="78" spans="1:12" ht="15" x14ac:dyDescent="0.25">
      <c r="A78" s="23"/>
      <c r="B78" s="15"/>
      <c r="C78" s="11"/>
      <c r="D78" s="6" t="s">
        <v>85</v>
      </c>
      <c r="E78" s="42" t="s">
        <v>41</v>
      </c>
      <c r="F78" s="43">
        <v>30</v>
      </c>
      <c r="G78" s="43">
        <v>2</v>
      </c>
      <c r="H78" s="43">
        <v>0.4</v>
      </c>
      <c r="I78" s="43">
        <v>10</v>
      </c>
      <c r="J78" s="43">
        <v>51.2</v>
      </c>
      <c r="K78" s="44" t="s">
        <v>59</v>
      </c>
      <c r="L78" s="43">
        <v>2.35</v>
      </c>
    </row>
    <row r="79" spans="1:12" ht="15" x14ac:dyDescent="0.25">
      <c r="A79" s="23"/>
      <c r="B79" s="15"/>
      <c r="C79" s="11"/>
      <c r="D79" s="6" t="s">
        <v>91</v>
      </c>
      <c r="E79" s="42" t="s">
        <v>92</v>
      </c>
      <c r="F79" s="43">
        <v>100</v>
      </c>
      <c r="G79" s="43">
        <v>0.6</v>
      </c>
      <c r="H79" s="43">
        <v>0.1</v>
      </c>
      <c r="I79" s="43">
        <v>5.3</v>
      </c>
      <c r="J79" s="43">
        <v>24.5</v>
      </c>
      <c r="K79" s="44" t="s">
        <v>59</v>
      </c>
      <c r="L79" s="43">
        <v>21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2801</v>
      </c>
      <c r="G80" s="19">
        <f>SUM(G71:G79)</f>
        <v>27.830000000000002</v>
      </c>
      <c r="H80" s="19">
        <f>SUM(H71:H79)</f>
        <v>20.040000000000006</v>
      </c>
      <c r="I80" s="19">
        <f>SUM(I71:I79)</f>
        <v>96.81</v>
      </c>
      <c r="J80" s="19">
        <f>SUM(J71:J79)</f>
        <v>705.36</v>
      </c>
      <c r="K80" s="25"/>
      <c r="L80" s="19">
        <f>SUM(L71:L79)</f>
        <v>133.22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2801</v>
      </c>
      <c r="G81" s="32">
        <f>G70+G80</f>
        <v>27.830000000000002</v>
      </c>
      <c r="H81" s="32">
        <f>H70+H80</f>
        <v>20.040000000000006</v>
      </c>
      <c r="I81" s="32">
        <f>I70+I80</f>
        <v>96.81</v>
      </c>
      <c r="J81" s="32">
        <f>J70+J80</f>
        <v>705.36</v>
      </c>
      <c r="K81" s="32"/>
      <c r="L81" s="32">
        <f>L70+L80</f>
        <v>133.22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42</v>
      </c>
      <c r="F90" s="43">
        <v>87</v>
      </c>
      <c r="G90" s="43">
        <v>0.94</v>
      </c>
      <c r="H90" s="43">
        <v>0.14000000000000001</v>
      </c>
      <c r="I90" s="43">
        <v>3.06</v>
      </c>
      <c r="J90" s="43">
        <v>17.059999999999999</v>
      </c>
      <c r="K90" s="44" t="s">
        <v>59</v>
      </c>
      <c r="L90" s="43">
        <v>22.67</v>
      </c>
    </row>
    <row r="91" spans="1:12" ht="15" x14ac:dyDescent="0.25">
      <c r="A91" s="23"/>
      <c r="B91" s="15"/>
      <c r="C91" s="11"/>
      <c r="D91" s="7" t="s">
        <v>27</v>
      </c>
      <c r="E91" s="42" t="s">
        <v>86</v>
      </c>
      <c r="F91" s="43">
        <v>240</v>
      </c>
      <c r="G91" s="43">
        <v>6</v>
      </c>
      <c r="H91" s="43">
        <v>5.44</v>
      </c>
      <c r="I91" s="43">
        <v>13.54</v>
      </c>
      <c r="J91" s="43">
        <v>127.2</v>
      </c>
      <c r="K91" s="44" t="s">
        <v>87</v>
      </c>
      <c r="L91" s="43">
        <v>20.03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200</v>
      </c>
      <c r="G92" s="43">
        <v>22.1</v>
      </c>
      <c r="H92" s="43">
        <v>21.9</v>
      </c>
      <c r="I92" s="43">
        <v>13.2</v>
      </c>
      <c r="J92" s="43">
        <v>339.4</v>
      </c>
      <c r="K92" s="44" t="s">
        <v>89</v>
      </c>
      <c r="L92" s="43">
        <v>89.08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90</v>
      </c>
      <c r="F94" s="43">
        <v>200</v>
      </c>
      <c r="G94" s="43">
        <v>0</v>
      </c>
      <c r="H94" s="43">
        <v>0</v>
      </c>
      <c r="I94" s="43">
        <v>23.5</v>
      </c>
      <c r="J94" s="43">
        <v>95</v>
      </c>
      <c r="K94" s="44" t="s">
        <v>59</v>
      </c>
      <c r="L94" s="43">
        <v>10.5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50</v>
      </c>
      <c r="G95" s="43">
        <v>3.84</v>
      </c>
      <c r="H95" s="43">
        <v>0.42</v>
      </c>
      <c r="I95" s="43">
        <v>9.59</v>
      </c>
      <c r="J95" s="43">
        <v>81</v>
      </c>
      <c r="K95" s="44" t="s">
        <v>59</v>
      </c>
      <c r="L95" s="43">
        <v>3.94</v>
      </c>
    </row>
    <row r="96" spans="1:12" ht="15" x14ac:dyDescent="0.25">
      <c r="A96" s="23"/>
      <c r="B96" s="15"/>
      <c r="C96" s="11"/>
      <c r="D96" s="7" t="s">
        <v>32</v>
      </c>
      <c r="E96" s="42" t="s">
        <v>41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59</v>
      </c>
      <c r="L96" s="43">
        <v>2.35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807</v>
      </c>
      <c r="G99" s="19">
        <f>SUM(G90:G98)</f>
        <v>34.879999999999995</v>
      </c>
      <c r="H99" s="19">
        <f>SUM(H90:H98)</f>
        <v>28.299999999999997</v>
      </c>
      <c r="I99" s="19">
        <f>SUM(I90:I98)</f>
        <v>72.89</v>
      </c>
      <c r="J99" s="19">
        <f>SUM(J90:J98)</f>
        <v>710.86</v>
      </c>
      <c r="K99" s="25"/>
      <c r="L99" s="19">
        <f>SUM(L90:L98)</f>
        <v>148.57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807</v>
      </c>
      <c r="G100" s="32">
        <f>G89+G99</f>
        <v>34.879999999999995</v>
      </c>
      <c r="H100" s="32">
        <f>H89+H99</f>
        <v>28.299999999999997</v>
      </c>
      <c r="I100" s="32">
        <f>I89+I99</f>
        <v>72.89</v>
      </c>
      <c r="J100" s="32">
        <f>J89+J99</f>
        <v>710.86</v>
      </c>
      <c r="K100" s="32"/>
      <c r="L100" s="32">
        <f>L89+L99</f>
        <v>148.57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>
        <v>40</v>
      </c>
      <c r="G109" s="43">
        <v>0.8</v>
      </c>
      <c r="H109" s="43">
        <v>0.1</v>
      </c>
      <c r="I109" s="43">
        <v>4.0999999999999996</v>
      </c>
      <c r="J109" s="43">
        <v>20.9</v>
      </c>
      <c r="K109" s="44"/>
      <c r="L109" s="43">
        <v>10.19</v>
      </c>
    </row>
    <row r="110" spans="1:12" ht="15" x14ac:dyDescent="0.25">
      <c r="A110" s="23"/>
      <c r="B110" s="15"/>
      <c r="C110" s="11"/>
      <c r="D110" s="7" t="s">
        <v>27</v>
      </c>
      <c r="E110" s="42" t="s">
        <v>93</v>
      </c>
      <c r="F110" s="43">
        <v>200</v>
      </c>
      <c r="G110" s="43">
        <v>7.9</v>
      </c>
      <c r="H110" s="43">
        <v>3.84</v>
      </c>
      <c r="I110" s="43">
        <v>12.44</v>
      </c>
      <c r="J110" s="43">
        <v>115.66</v>
      </c>
      <c r="K110" s="44" t="s">
        <v>94</v>
      </c>
      <c r="L110" s="43">
        <v>13.74</v>
      </c>
    </row>
    <row r="111" spans="1:12" ht="15" x14ac:dyDescent="0.25">
      <c r="A111" s="23"/>
      <c r="B111" s="15"/>
      <c r="C111" s="11"/>
      <c r="D111" s="7" t="s">
        <v>28</v>
      </c>
      <c r="E111" s="42" t="s">
        <v>95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348.3</v>
      </c>
      <c r="K111" s="44" t="s">
        <v>96</v>
      </c>
      <c r="L111" s="43">
        <v>67.5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97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98</v>
      </c>
      <c r="L113" s="43">
        <v>7.6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50</v>
      </c>
      <c r="G114" s="43">
        <v>3.84</v>
      </c>
      <c r="H114" s="43">
        <v>0.42</v>
      </c>
      <c r="I114" s="43">
        <v>9.59</v>
      </c>
      <c r="J114" s="43">
        <v>81</v>
      </c>
      <c r="K114" s="44" t="s">
        <v>59</v>
      </c>
      <c r="L114" s="43">
        <v>3.94</v>
      </c>
    </row>
    <row r="115" spans="1:12" ht="15" x14ac:dyDescent="0.25">
      <c r="A115" s="23"/>
      <c r="B115" s="15"/>
      <c r="C115" s="11"/>
      <c r="D115" s="7" t="s">
        <v>32</v>
      </c>
      <c r="E115" s="42" t="s">
        <v>41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59</v>
      </c>
      <c r="L115" s="43">
        <v>2.35</v>
      </c>
    </row>
    <row r="116" spans="1:12" ht="15" x14ac:dyDescent="0.25">
      <c r="A116" s="23"/>
      <c r="B116" s="15"/>
      <c r="C116" s="11"/>
      <c r="D116" s="6" t="s">
        <v>91</v>
      </c>
      <c r="E116" s="42" t="s">
        <v>99</v>
      </c>
      <c r="F116" s="43">
        <v>150</v>
      </c>
      <c r="G116" s="43">
        <v>0.5</v>
      </c>
      <c r="H116" s="43">
        <v>0.5</v>
      </c>
      <c r="I116" s="43">
        <v>11.8</v>
      </c>
      <c r="J116" s="43">
        <v>53.3</v>
      </c>
      <c r="K116" s="44" t="s">
        <v>59</v>
      </c>
      <c r="L116" s="43">
        <v>18.75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>SUM(G109:G117)</f>
        <v>30.84</v>
      </c>
      <c r="H118" s="19">
        <f>SUM(H109:H117)</f>
        <v>19.96</v>
      </c>
      <c r="I118" s="19">
        <f>SUM(I109:I117)</f>
        <v>106.33</v>
      </c>
      <c r="J118" s="19">
        <f>SUM(J109:J117)</f>
        <v>751.36</v>
      </c>
      <c r="K118" s="25"/>
      <c r="L118" s="19">
        <f>SUM(L109:L117)</f>
        <v>124.07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870</v>
      </c>
      <c r="G119" s="32">
        <f>G108+G118</f>
        <v>30.84</v>
      </c>
      <c r="H119" s="32">
        <f>H108+H118</f>
        <v>19.96</v>
      </c>
      <c r="I119" s="32">
        <f>I108+I118</f>
        <v>106.33</v>
      </c>
      <c r="J119" s="32">
        <f>J108+J118</f>
        <v>751.36</v>
      </c>
      <c r="K119" s="32"/>
      <c r="L119" s="32">
        <f>L108+L118</f>
        <v>124.07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100</v>
      </c>
      <c r="F128" s="43">
        <v>80</v>
      </c>
      <c r="G128" s="43">
        <v>1.1000000000000001</v>
      </c>
      <c r="H128" s="43">
        <v>3.6</v>
      </c>
      <c r="I128" s="43">
        <v>6.1</v>
      </c>
      <c r="J128" s="43">
        <v>60.8</v>
      </c>
      <c r="K128" s="44" t="s">
        <v>101</v>
      </c>
      <c r="L128" s="43">
        <v>6.5</v>
      </c>
    </row>
    <row r="129" spans="1:12" ht="15" x14ac:dyDescent="0.25">
      <c r="A129" s="14"/>
      <c r="B129" s="15"/>
      <c r="C129" s="11"/>
      <c r="D129" s="7" t="s">
        <v>27</v>
      </c>
      <c r="E129" s="42" t="s">
        <v>102</v>
      </c>
      <c r="F129" s="43">
        <v>240</v>
      </c>
      <c r="G129" s="43">
        <v>16.7</v>
      </c>
      <c r="H129" s="43">
        <v>5.65</v>
      </c>
      <c r="I129" s="43">
        <v>15.5</v>
      </c>
      <c r="J129" s="43">
        <v>183.54</v>
      </c>
      <c r="K129" s="44" t="s">
        <v>103</v>
      </c>
      <c r="L129" s="43">
        <v>12.1</v>
      </c>
    </row>
    <row r="130" spans="1:12" ht="15" x14ac:dyDescent="0.25">
      <c r="A130" s="14"/>
      <c r="B130" s="15"/>
      <c r="C130" s="11"/>
      <c r="D130" s="7" t="s">
        <v>28</v>
      </c>
      <c r="E130" s="42" t="s">
        <v>104</v>
      </c>
      <c r="F130" s="43">
        <v>90</v>
      </c>
      <c r="G130" s="43">
        <v>15.75</v>
      </c>
      <c r="H130" s="43">
        <v>10.35</v>
      </c>
      <c r="I130" s="43">
        <v>14.18</v>
      </c>
      <c r="J130" s="43">
        <v>210.83</v>
      </c>
      <c r="K130" s="44" t="s">
        <v>105</v>
      </c>
      <c r="L130" s="43">
        <v>43.9</v>
      </c>
    </row>
    <row r="131" spans="1:12" ht="15" x14ac:dyDescent="0.25">
      <c r="A131" s="14"/>
      <c r="B131" s="15"/>
      <c r="C131" s="11"/>
      <c r="D131" s="7" t="s">
        <v>29</v>
      </c>
      <c r="E131" s="42" t="s">
        <v>106</v>
      </c>
      <c r="F131" s="43">
        <v>150</v>
      </c>
      <c r="G131" s="43">
        <v>7.9</v>
      </c>
      <c r="H131" s="43">
        <v>6.8</v>
      </c>
      <c r="I131" s="43">
        <v>28.6</v>
      </c>
      <c r="J131" s="43">
        <v>207.7</v>
      </c>
      <c r="K131" s="44" t="s">
        <v>107</v>
      </c>
      <c r="L131" s="43">
        <v>14.2</v>
      </c>
    </row>
    <row r="132" spans="1:12" ht="15" x14ac:dyDescent="0.25">
      <c r="A132" s="14"/>
      <c r="B132" s="15"/>
      <c r="C132" s="11"/>
      <c r="D132" s="7" t="s">
        <v>30</v>
      </c>
      <c r="E132" s="42" t="s">
        <v>108</v>
      </c>
      <c r="F132" s="43">
        <v>200</v>
      </c>
      <c r="G132" s="43">
        <v>0</v>
      </c>
      <c r="H132" s="43">
        <v>0</v>
      </c>
      <c r="I132" s="43">
        <v>19.399999999999999</v>
      </c>
      <c r="J132" s="43">
        <v>78</v>
      </c>
      <c r="K132" s="44" t="s">
        <v>59</v>
      </c>
      <c r="L132" s="43">
        <v>7.6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3.84</v>
      </c>
      <c r="H133" s="43">
        <v>0.42</v>
      </c>
      <c r="I133" s="43">
        <v>9.59</v>
      </c>
      <c r="J133" s="43">
        <v>81</v>
      </c>
      <c r="K133" s="44" t="s">
        <v>59</v>
      </c>
      <c r="L133" s="43">
        <v>3.94</v>
      </c>
    </row>
    <row r="134" spans="1:12" ht="15" x14ac:dyDescent="0.25">
      <c r="A134" s="14"/>
      <c r="B134" s="15"/>
      <c r="C134" s="11"/>
      <c r="D134" s="7" t="s">
        <v>32</v>
      </c>
      <c r="E134" s="42" t="s">
        <v>41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59</v>
      </c>
      <c r="L134" s="43">
        <v>2.35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840</v>
      </c>
      <c r="G137" s="19">
        <f>SUM(G128:G136)</f>
        <v>47.289999999999992</v>
      </c>
      <c r="H137" s="19">
        <f>SUM(H128:H136)</f>
        <v>27.220000000000002</v>
      </c>
      <c r="I137" s="19">
        <f>SUM(I128:I136)</f>
        <v>103.37</v>
      </c>
      <c r="J137" s="19">
        <f>SUM(J128:J136)</f>
        <v>873.06999999999994</v>
      </c>
      <c r="K137" s="25"/>
      <c r="L137" s="19">
        <f>SUM(L128:L136)</f>
        <v>90.589999999999989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840</v>
      </c>
      <c r="G138" s="32">
        <f>G127+G137</f>
        <v>47.289999999999992</v>
      </c>
      <c r="H138" s="32">
        <f>H127+H137</f>
        <v>27.220000000000002</v>
      </c>
      <c r="I138" s="32">
        <f>I127+I137</f>
        <v>103.37</v>
      </c>
      <c r="J138" s="32">
        <f>J127+J137</f>
        <v>873.06999999999994</v>
      </c>
      <c r="K138" s="32"/>
      <c r="L138" s="32">
        <f>L127+L137</f>
        <v>90.589999999999989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109</v>
      </c>
      <c r="F148" s="43">
        <v>250</v>
      </c>
      <c r="G148" s="43">
        <v>5.2</v>
      </c>
      <c r="H148" s="43">
        <v>5.15</v>
      </c>
      <c r="I148" s="43">
        <v>29</v>
      </c>
      <c r="J148" s="43">
        <v>182.5</v>
      </c>
      <c r="K148" s="44">
        <v>138</v>
      </c>
      <c r="L148" s="43">
        <v>9.8699999999999992</v>
      </c>
    </row>
    <row r="149" spans="1:12" ht="15" x14ac:dyDescent="0.25">
      <c r="A149" s="23"/>
      <c r="B149" s="15"/>
      <c r="C149" s="11"/>
      <c r="D149" s="7" t="s">
        <v>28</v>
      </c>
      <c r="E149" s="42" t="s">
        <v>110</v>
      </c>
      <c r="F149" s="43">
        <v>180</v>
      </c>
      <c r="G149" s="43">
        <v>29.7</v>
      </c>
      <c r="H149" s="43">
        <v>10.7</v>
      </c>
      <c r="I149" s="43">
        <v>21.7</v>
      </c>
      <c r="J149" s="43">
        <v>301.2</v>
      </c>
      <c r="K149" s="44" t="s">
        <v>111</v>
      </c>
      <c r="L149" s="43">
        <v>60.5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112</v>
      </c>
      <c r="F151" s="43">
        <v>200</v>
      </c>
      <c r="G151" s="43">
        <v>0.4</v>
      </c>
      <c r="H151" s="43">
        <v>0.1</v>
      </c>
      <c r="I151" s="43">
        <v>18.399999999999999</v>
      </c>
      <c r="J151" s="43">
        <v>75.8</v>
      </c>
      <c r="K151" s="44" t="s">
        <v>113</v>
      </c>
      <c r="L151" s="43">
        <v>7.88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50</v>
      </c>
      <c r="G152" s="43">
        <v>3.84</v>
      </c>
      <c r="H152" s="43">
        <v>0.42</v>
      </c>
      <c r="I152" s="43">
        <v>9.59</v>
      </c>
      <c r="J152" s="43">
        <v>81</v>
      </c>
      <c r="K152" s="44" t="s">
        <v>59</v>
      </c>
      <c r="L152" s="43">
        <v>3.94</v>
      </c>
    </row>
    <row r="153" spans="1:12" ht="15" x14ac:dyDescent="0.25">
      <c r="A153" s="23"/>
      <c r="B153" s="15"/>
      <c r="C153" s="11"/>
      <c r="D153" s="7" t="s">
        <v>32</v>
      </c>
      <c r="E153" s="42" t="s">
        <v>41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59</v>
      </c>
      <c r="L153" s="43">
        <v>2.35</v>
      </c>
    </row>
    <row r="154" spans="1:12" ht="15" x14ac:dyDescent="0.25">
      <c r="A154" s="23"/>
      <c r="B154" s="15"/>
      <c r="C154" s="11"/>
      <c r="D154" s="6" t="s">
        <v>114</v>
      </c>
      <c r="E154" s="42" t="s">
        <v>84</v>
      </c>
      <c r="F154" s="43">
        <v>195</v>
      </c>
      <c r="G154" s="43">
        <v>2.2999999999999998</v>
      </c>
      <c r="H154" s="43">
        <v>0</v>
      </c>
      <c r="I154" s="43">
        <v>33.6</v>
      </c>
      <c r="J154" s="43">
        <v>143.4</v>
      </c>
      <c r="K154" s="44" t="s">
        <v>59</v>
      </c>
      <c r="L154" s="43">
        <v>35.86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905</v>
      </c>
      <c r="G156" s="19">
        <f>SUM(G147:G155)</f>
        <v>43.44</v>
      </c>
      <c r="H156" s="19">
        <f>SUM(H147:H155)</f>
        <v>16.77</v>
      </c>
      <c r="I156" s="19">
        <f>SUM(I147:I155)</f>
        <v>122.28999999999999</v>
      </c>
      <c r="J156" s="19">
        <f>SUM(J147:J155)</f>
        <v>835.1</v>
      </c>
      <c r="K156" s="25"/>
      <c r="L156" s="19">
        <f>SUM(L147:L155)</f>
        <v>120.39999999999999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905</v>
      </c>
      <c r="G157" s="32">
        <f>G146+G156</f>
        <v>43.44</v>
      </c>
      <c r="H157" s="32">
        <f>H146+H156</f>
        <v>16.77</v>
      </c>
      <c r="I157" s="32">
        <f>I146+I156</f>
        <v>122.28999999999999</v>
      </c>
      <c r="J157" s="32">
        <f>J146+J156</f>
        <v>835.1</v>
      </c>
      <c r="K157" s="32"/>
      <c r="L157" s="32">
        <f>L146+L156</f>
        <v>120.39999999999999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87</v>
      </c>
      <c r="G166" s="43">
        <v>0.94</v>
      </c>
      <c r="H166" s="43">
        <v>0.14000000000000001</v>
      </c>
      <c r="I166" s="43">
        <v>3.06</v>
      </c>
      <c r="J166" s="43">
        <v>17.059999999999999</v>
      </c>
      <c r="K166" s="44" t="s">
        <v>74</v>
      </c>
      <c r="L166" s="43">
        <v>27.25</v>
      </c>
    </row>
    <row r="167" spans="1:12" ht="25.5" x14ac:dyDescent="0.25">
      <c r="A167" s="23"/>
      <c r="B167" s="15"/>
      <c r="C167" s="11"/>
      <c r="D167" s="7" t="s">
        <v>27</v>
      </c>
      <c r="E167" s="42" t="s">
        <v>115</v>
      </c>
      <c r="F167" s="43">
        <v>240</v>
      </c>
      <c r="G167" s="43">
        <v>15.08</v>
      </c>
      <c r="H167" s="43">
        <v>4.47</v>
      </c>
      <c r="I167" s="43">
        <v>19.149999999999999</v>
      </c>
      <c r="J167" s="43">
        <v>177.24</v>
      </c>
      <c r="K167" s="44" t="s">
        <v>116</v>
      </c>
      <c r="L167" s="43">
        <v>8.73</v>
      </c>
    </row>
    <row r="168" spans="1:12" ht="15" x14ac:dyDescent="0.25">
      <c r="A168" s="23"/>
      <c r="B168" s="15"/>
      <c r="C168" s="11"/>
      <c r="D168" s="7" t="s">
        <v>28</v>
      </c>
      <c r="E168" s="42" t="s">
        <v>45</v>
      </c>
      <c r="F168" s="43">
        <v>100</v>
      </c>
      <c r="G168" s="43">
        <v>16.5</v>
      </c>
      <c r="H168" s="43">
        <v>11.5</v>
      </c>
      <c r="I168" s="43">
        <v>2.9</v>
      </c>
      <c r="J168" s="43">
        <v>181</v>
      </c>
      <c r="K168" s="44" t="s">
        <v>117</v>
      </c>
      <c r="L168" s="43">
        <v>33.47</v>
      </c>
    </row>
    <row r="169" spans="1:12" ht="15" x14ac:dyDescent="0.25">
      <c r="A169" s="23"/>
      <c r="B169" s="15"/>
      <c r="C169" s="11"/>
      <c r="D169" s="7" t="s">
        <v>29</v>
      </c>
      <c r="E169" s="42" t="s">
        <v>46</v>
      </c>
      <c r="F169" s="43">
        <v>150</v>
      </c>
      <c r="G169" s="43">
        <v>3.2</v>
      </c>
      <c r="H169" s="43">
        <v>5.2</v>
      </c>
      <c r="I169" s="43">
        <v>19.8</v>
      </c>
      <c r="J169" s="43">
        <v>139.4</v>
      </c>
      <c r="K169" s="44" t="s">
        <v>118</v>
      </c>
      <c r="L169" s="43">
        <v>7.41</v>
      </c>
    </row>
    <row r="170" spans="1:12" ht="15" x14ac:dyDescent="0.2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</v>
      </c>
      <c r="H170" s="43">
        <v>0</v>
      </c>
      <c r="I170" s="43">
        <v>23.5</v>
      </c>
      <c r="J170" s="43">
        <v>95</v>
      </c>
      <c r="K170" s="44" t="s">
        <v>59</v>
      </c>
      <c r="L170" s="43">
        <v>10.5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50</v>
      </c>
      <c r="G171" s="43">
        <v>3.84</v>
      </c>
      <c r="H171" s="43">
        <v>0.42</v>
      </c>
      <c r="I171" s="43">
        <v>9.59</v>
      </c>
      <c r="J171" s="43">
        <v>81</v>
      </c>
      <c r="K171" s="44" t="s">
        <v>59</v>
      </c>
      <c r="L171" s="43">
        <v>3.58</v>
      </c>
    </row>
    <row r="172" spans="1:12" ht="15" x14ac:dyDescent="0.25">
      <c r="A172" s="23"/>
      <c r="B172" s="15"/>
      <c r="C172" s="11"/>
      <c r="D172" s="7" t="s">
        <v>32</v>
      </c>
      <c r="E172" s="42" t="s">
        <v>41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59</v>
      </c>
      <c r="L172" s="43">
        <v>1.97</v>
      </c>
    </row>
    <row r="173" spans="1:12" ht="15" x14ac:dyDescent="0.25">
      <c r="A173" s="23"/>
      <c r="B173" s="15"/>
      <c r="C173" s="11"/>
      <c r="D173" s="6" t="s">
        <v>91</v>
      </c>
      <c r="E173" s="42" t="s">
        <v>119</v>
      </c>
      <c r="F173" s="43">
        <v>100</v>
      </c>
      <c r="G173" s="43">
        <v>0.6</v>
      </c>
      <c r="H173" s="43">
        <v>0.1</v>
      </c>
      <c r="I173" s="43">
        <v>5.3</v>
      </c>
      <c r="J173" s="43">
        <v>24.5</v>
      </c>
      <c r="K173" s="44" t="s">
        <v>59</v>
      </c>
      <c r="L173" s="43">
        <v>21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957</v>
      </c>
      <c r="G175" s="19">
        <f>SUM(G166:G174)</f>
        <v>42.160000000000004</v>
      </c>
      <c r="H175" s="19">
        <f>SUM(H166:H174)</f>
        <v>22.23</v>
      </c>
      <c r="I175" s="19">
        <f>SUM(I166:I174)</f>
        <v>93.3</v>
      </c>
      <c r="J175" s="19">
        <f>SUM(J166:J174)</f>
        <v>766.40000000000009</v>
      </c>
      <c r="K175" s="25"/>
      <c r="L175" s="19">
        <f>SUM(L166:L174)</f>
        <v>113.91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957</v>
      </c>
      <c r="G176" s="32">
        <f>G165+G175</f>
        <v>42.160000000000004</v>
      </c>
      <c r="H176" s="32">
        <f>H165+H175</f>
        <v>22.23</v>
      </c>
      <c r="I176" s="32">
        <f>I165+I175</f>
        <v>93.3</v>
      </c>
      <c r="J176" s="32">
        <f>J165+J175</f>
        <v>766.40000000000009</v>
      </c>
      <c r="K176" s="32"/>
      <c r="L176" s="32">
        <f>L165+L175</f>
        <v>113.91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120</v>
      </c>
      <c r="F185" s="43">
        <v>80</v>
      </c>
      <c r="G185" s="43">
        <v>2.1</v>
      </c>
      <c r="H185" s="43">
        <v>8.1</v>
      </c>
      <c r="I185" s="43">
        <v>8.3000000000000007</v>
      </c>
      <c r="J185" s="43">
        <v>114.3</v>
      </c>
      <c r="K185" s="44" t="s">
        <v>60</v>
      </c>
      <c r="L185" s="43">
        <v>14.51</v>
      </c>
    </row>
    <row r="186" spans="1:12" ht="15" x14ac:dyDescent="0.25">
      <c r="A186" s="23"/>
      <c r="B186" s="15"/>
      <c r="C186" s="11"/>
      <c r="D186" s="7" t="s">
        <v>27</v>
      </c>
      <c r="E186" s="42" t="s">
        <v>121</v>
      </c>
      <c r="F186" s="43">
        <v>240</v>
      </c>
      <c r="G186" s="43">
        <v>16.440000000000001</v>
      </c>
      <c r="H186" s="43">
        <v>4.49</v>
      </c>
      <c r="I186" s="43">
        <v>15.57</v>
      </c>
      <c r="J186" s="43">
        <v>168.56</v>
      </c>
      <c r="K186" s="44" t="s">
        <v>122</v>
      </c>
      <c r="L186" s="43">
        <v>12.05</v>
      </c>
    </row>
    <row r="187" spans="1:12" ht="15" x14ac:dyDescent="0.25">
      <c r="A187" s="23"/>
      <c r="B187" s="15"/>
      <c r="C187" s="11"/>
      <c r="D187" s="7" t="s">
        <v>28</v>
      </c>
      <c r="E187" s="42" t="s">
        <v>123</v>
      </c>
      <c r="F187" s="43">
        <v>90</v>
      </c>
      <c r="G187" s="43">
        <v>16.440000000000001</v>
      </c>
      <c r="H187" s="43">
        <v>15.72</v>
      </c>
      <c r="I187" s="43">
        <v>14.88</v>
      </c>
      <c r="J187" s="43">
        <v>265.56</v>
      </c>
      <c r="K187" s="44" t="s">
        <v>124</v>
      </c>
      <c r="L187" s="43">
        <v>51.98</v>
      </c>
    </row>
    <row r="188" spans="1:12" ht="15" x14ac:dyDescent="0.25">
      <c r="A188" s="23"/>
      <c r="B188" s="15"/>
      <c r="C188" s="11"/>
      <c r="D188" s="7" t="s">
        <v>29</v>
      </c>
      <c r="E188" s="42" t="s">
        <v>125</v>
      </c>
      <c r="F188" s="43">
        <v>150</v>
      </c>
      <c r="G188" s="43">
        <v>6.9</v>
      </c>
      <c r="H188" s="43">
        <v>3.9</v>
      </c>
      <c r="I188" s="43">
        <v>34.700000000000003</v>
      </c>
      <c r="J188" s="43">
        <v>201.5</v>
      </c>
      <c r="K188" s="44" t="s">
        <v>126</v>
      </c>
      <c r="L188" s="43">
        <v>15</v>
      </c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50</v>
      </c>
      <c r="G189" s="43">
        <v>1.65</v>
      </c>
      <c r="H189" s="43">
        <v>1.2</v>
      </c>
      <c r="I189" s="43">
        <v>4.45</v>
      </c>
      <c r="J189" s="43">
        <v>35.4</v>
      </c>
      <c r="K189" s="44" t="s">
        <v>57</v>
      </c>
      <c r="L189" s="43">
        <v>2.06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200</v>
      </c>
      <c r="G190" s="43">
        <v>0</v>
      </c>
      <c r="H190" s="43">
        <v>0</v>
      </c>
      <c r="I190" s="43">
        <v>23.5</v>
      </c>
      <c r="J190" s="43">
        <v>95</v>
      </c>
      <c r="K190" s="44" t="s">
        <v>59</v>
      </c>
      <c r="L190" s="43">
        <v>10.5</v>
      </c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50</v>
      </c>
      <c r="G191" s="43">
        <v>3.84</v>
      </c>
      <c r="H191" s="43">
        <v>0.42</v>
      </c>
      <c r="I191" s="43">
        <v>9.59</v>
      </c>
      <c r="J191" s="43">
        <v>81</v>
      </c>
      <c r="K191" s="44" t="s">
        <v>59</v>
      </c>
      <c r="L191" s="43">
        <v>3.94</v>
      </c>
    </row>
    <row r="192" spans="1:12" ht="15" x14ac:dyDescent="0.25">
      <c r="A192" s="23"/>
      <c r="B192" s="15"/>
      <c r="C192" s="11"/>
      <c r="D192" s="6"/>
      <c r="E192" s="42" t="s">
        <v>41</v>
      </c>
      <c r="F192" s="43">
        <v>30</v>
      </c>
      <c r="G192" s="43">
        <v>2</v>
      </c>
      <c r="H192" s="43">
        <v>0.4</v>
      </c>
      <c r="I192" s="43">
        <v>10</v>
      </c>
      <c r="J192" s="43">
        <v>51.2</v>
      </c>
      <c r="K192" s="44" t="s">
        <v>59</v>
      </c>
      <c r="L192" s="43">
        <v>2.35</v>
      </c>
    </row>
    <row r="193" spans="1:12" ht="15" x14ac:dyDescent="0.25">
      <c r="A193" s="23"/>
      <c r="B193" s="15"/>
      <c r="C193" s="11"/>
      <c r="D193" s="6" t="s">
        <v>114</v>
      </c>
      <c r="E193" s="42" t="s">
        <v>119</v>
      </c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890</v>
      </c>
      <c r="G194" s="19">
        <f>SUM(G185:G193)</f>
        <v>49.370000000000005</v>
      </c>
      <c r="H194" s="19">
        <f>SUM(H185:H193)</f>
        <v>34.230000000000004</v>
      </c>
      <c r="I194" s="19">
        <f>SUM(I185:I193)</f>
        <v>120.99000000000001</v>
      </c>
      <c r="J194" s="19">
        <f>SUM(J185:J193)</f>
        <v>1012.5200000000001</v>
      </c>
      <c r="K194" s="25"/>
      <c r="L194" s="19">
        <f>SUM(L185:L193)</f>
        <v>112.38999999999999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890</v>
      </c>
      <c r="G195" s="32">
        <f>G184+G194</f>
        <v>49.370000000000005</v>
      </c>
      <c r="H195" s="32">
        <f>H184+H194</f>
        <v>34.230000000000004</v>
      </c>
      <c r="I195" s="32">
        <f>I184+I194</f>
        <v>120.99000000000001</v>
      </c>
      <c r="J195" s="32">
        <f>J184+J194</f>
        <v>1012.5200000000001</v>
      </c>
      <c r="K195" s="32"/>
      <c r="L195" s="32">
        <f>L184+L194</f>
        <v>112.38999999999999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1069</v>
      </c>
      <c r="G196" s="34">
        <f>(G24+G43+G62+G81+G100+G119+G138+G157+G176+G195)/(IF(G24=0,0,1)+IF(G43=0,0,1)+IF(G62=0,0,1)+IF(G81=0,0,1)+IF(G100=0,0,1)+IF(G119=0,0,1)+IF(G138=0,0,1)+IF(G157=0,0,1)+IF(G176=0,0,1)+IF(G195=0,0,1))</f>
        <v>41.375999999999998</v>
      </c>
      <c r="H196" s="34">
        <f>(H24+H43+H62+H81+H100+H119+H138+H157+H176+H195)/(IF(H24=0,0,1)+IF(H43=0,0,1)+IF(H62=0,0,1)+IF(H81=0,0,1)+IF(H100=0,0,1)+IF(H119=0,0,1)+IF(H138=0,0,1)+IF(H157=0,0,1)+IF(H176=0,0,1)+IF(H195=0,0,1))</f>
        <v>24.526999999999997</v>
      </c>
      <c r="I196" s="34">
        <f>(I24+I43+I62+I81+I100+I119+I138+I157+I176+I195)/(IF(I24=0,0,1)+IF(I43=0,0,1)+IF(I62=0,0,1)+IF(I81=0,0,1)+IF(I100=0,0,1)+IF(I119=0,0,1)+IF(I138=0,0,1)+IF(I157=0,0,1)+IF(I176=0,0,1)+IF(I195=0,0,1))</f>
        <v>103.89400000000001</v>
      </c>
      <c r="J196" s="34">
        <f>(J24+J43+J62+J81+J100+J119+J138+J157+J176+J195)/(IF(J24=0,0,1)+IF(J43=0,0,1)+IF(J62=0,0,1)+IF(J81=0,0,1)+IF(J100=0,0,1)+IF(J119=0,0,1)+IF(J138=0,0,1)+IF(J157=0,0,1)+IF(J176=0,0,1)+IF(J195=0,0,1))</f>
        <v>831.16800000000001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116.96799999999999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00:D100"/>
    <mergeCell ref="C24:D24"/>
    <mergeCell ref="C1:E1"/>
    <mergeCell ref="C81:D81"/>
  </mergeCells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2024-01-17T04:19:41Z</dcterms:modified>
</cp:coreProperties>
</file>